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korr\OneDrive\Desktop\The Points Nerd\Card Benefit Review\"/>
    </mc:Choice>
  </mc:AlternateContent>
  <xr:revisionPtr revIDLastSave="0" documentId="13_ncr:1_{DE68A9CE-E273-45C7-825D-E05EB417989A}" xr6:coauthVersionLast="47" xr6:coauthVersionMax="47" xr10:uidLastSave="{00000000-0000-0000-0000-000000000000}"/>
  <bookViews>
    <workbookView xWindow="-108" yWindow="-108" windowWidth="23256" windowHeight="13896" xr2:uid="{6C18C42E-0F72-4B1E-8DD7-C1237C24AA7E}"/>
  </bookViews>
  <sheets>
    <sheet name="Cap One Personal Venture" sheetId="1" r:id="rId1"/>
  </sheets>
  <definedNames>
    <definedName name="_xlnm.Print_Area" localSheetId="0">'Cap One Personal Venture'!#REF!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" i="1" l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36" i="1" l="1"/>
  <c r="Y36" i="1" s="1"/>
  <c r="P36" i="1" s="1"/>
</calcChain>
</file>

<file path=xl/sharedStrings.xml><?xml version="1.0" encoding="utf-8"?>
<sst xmlns="http://schemas.openxmlformats.org/spreadsheetml/2006/main" count="90" uniqueCount="69">
  <si>
    <t>Description/Explanation</t>
  </si>
  <si>
    <t>Benefit</t>
  </si>
  <si>
    <t>Therefore, we recommend you -&gt;</t>
  </si>
  <si>
    <t xml:space="preserve"> the annual fee as well as some of the benefits and  offers may change over time.</t>
  </si>
  <si>
    <t xml:space="preserve"> the information to support your decision. You can always re-use in the future, as long  as you remember that </t>
  </si>
  <si>
    <t xml:space="preserve"> Add Additional Benefits</t>
  </si>
  <si>
    <t>The next page will list some of the most popular benefits and offers that you can  take advantage of using the</t>
  </si>
  <si>
    <t>If you are borderline, you should ask about retention offers and think about what benefits you will/won't use next year.</t>
  </si>
  <si>
    <t xml:space="preserve"> exceeds the cost of the annual  fee - the simplest cost-benefit analysis to support your decision!</t>
  </si>
  <si>
    <t>worksheet on the following pages will help you quantify whether the value you get from the card</t>
  </si>
  <si>
    <t xml:space="preserve"> annual fee but keep your account open, or cancel the card. While you should always inquire about what retention </t>
  </si>
  <si>
    <t>whether you will pay the annual fee for the next year and keep the card, downgrade the card to reduce the</t>
  </si>
  <si>
    <t>After one year of holding the card, you will see the annual fee post to your account. At this time, you must decide</t>
  </si>
  <si>
    <t>the large annual fee and any additional benefits or offers used further increase the value on top of the sign up bonus.</t>
  </si>
  <si>
    <t xml:space="preserve">the sign up bonus alone is worth more than the annual fee on the card. For example, if you believe </t>
  </si>
  <si>
    <t xml:space="preserve">Typically, the annual fee on your points and miles credit card will always be worth it in the first year, because often </t>
  </si>
  <si>
    <t xml:space="preserve"> for ensuring the ongoing accuracy of the information contained within. </t>
  </si>
  <si>
    <t>Value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</si>
  <si>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</si>
  <si>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</si>
  <si>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</si>
  <si>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</si>
  <si>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</si>
  <si>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</si>
  <si>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</si>
  <si>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</si>
  <si>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</si>
  <si>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</si>
  <si>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</si>
  <si>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</si>
  <si>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</si>
  <si>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Repeats</t>
  </si>
  <si>
    <t>annual fee, benefits, and offers associated with any card may change over time and we are not responsible</t>
  </si>
  <si>
    <t>Real</t>
  </si>
  <si>
    <t>Q4</t>
  </si>
  <si>
    <t>Q3</t>
  </si>
  <si>
    <t>Q2</t>
  </si>
  <si>
    <t>Q1</t>
  </si>
  <si>
    <t xml:space="preserve">Please note, nothing contained in this worksheet is financial, investment or legal advice. Additionally, the </t>
  </si>
  <si>
    <t>Semi-Annual (SA)</t>
  </si>
  <si>
    <t>Annual</t>
  </si>
  <si>
    <r>
      <rPr>
        <b/>
        <sz val="9"/>
        <color rgb="FF000000"/>
        <rFont val="Arial"/>
        <family val="2"/>
        <scheme val="minor"/>
      </rPr>
      <t xml:space="preserve"> 4) </t>
    </r>
    <r>
      <rPr>
        <sz val="9"/>
        <color rgb="FF000000"/>
        <rFont val="Arial"/>
        <family val="2"/>
        <scheme val="minor"/>
      </rPr>
      <t>Compare the value you get from the card to the annual fee!</t>
    </r>
  </si>
  <si>
    <r>
      <rPr>
        <b/>
        <sz val="9"/>
        <color rgb="FF000000"/>
        <rFont val="Arial"/>
        <family val="2"/>
        <scheme val="minor"/>
      </rPr>
      <t>3)</t>
    </r>
    <r>
      <rPr>
        <sz val="9"/>
        <color rgb="FF000000"/>
        <rFont val="Arial"/>
        <family val="2"/>
        <scheme val="minor"/>
      </rPr>
      <t xml:space="preserve"> If there are other benefits, offers, or savings you want  to capture, feel free to add in the open rows.</t>
    </r>
  </si>
  <si>
    <r>
      <rPr>
        <b/>
        <sz val="9"/>
        <color rgb="FF000000"/>
        <rFont val="Arial"/>
        <family val="2"/>
        <scheme val="minor"/>
      </rPr>
      <t xml:space="preserve"> 2)</t>
    </r>
    <r>
      <rPr>
        <sz val="9"/>
        <color rgb="FF000000"/>
        <rFont val="Arial"/>
        <family val="2"/>
        <scheme val="minor"/>
      </rPr>
      <t xml:space="preserve"> If you feel like a benefit is more or less valuable to you than listed, then use the last column on the right to make an adjustment.</t>
    </r>
  </si>
  <si>
    <t xml:space="preserve">in your American Express account). If you didn't use a benefit, just leave the associated rows blank. </t>
  </si>
  <si>
    <t>Opened:</t>
  </si>
  <si>
    <r>
      <rPr>
        <b/>
        <sz val="9"/>
        <color rgb="FF000000"/>
        <rFont val="Arial"/>
        <family val="2"/>
        <scheme val="minor"/>
      </rPr>
      <t xml:space="preserve">1) </t>
    </r>
    <r>
      <rPr>
        <sz val="9"/>
        <color rgb="FF000000"/>
        <rFont val="Arial"/>
        <family val="2"/>
        <scheme val="minor"/>
      </rPr>
      <t xml:space="preserve">For each benefit, record the amount used in the corresponding month (tip: you can find benefits, transactions, and offers used </t>
    </r>
  </si>
  <si>
    <t>Annual Fee:</t>
  </si>
  <si>
    <t>How To Use:</t>
  </si>
  <si>
    <t>XXXXX</t>
  </si>
  <si>
    <t>Card No (Last 5):</t>
  </si>
  <si>
    <t xml:space="preserve">For more information about the listed benefits below, simply follow the hyperlink to the appendix.                        </t>
  </si>
  <si>
    <t xml:space="preserve">Always remember to enroll in American Express benefits before using the benefit!                          </t>
  </si>
  <si>
    <t xml:space="preserve">American Express membership  rewards points are worth 1 cent each and you earned a sign up bonus of 100,000 </t>
  </si>
  <si>
    <t xml:space="preserve">membership rewards points, then the value of the sign up bonus alone is $1,000! That more than makes up for </t>
  </si>
  <si>
    <t xml:space="preserve"> that negative changes  will occur in the middle of your card-year. Please complete the worksheet and use</t>
  </si>
  <si>
    <t xml:space="preserve"> Simply enter in the number you think most appropriate for your circumstances. Leave empty/blank if not using.</t>
  </si>
  <si>
    <t>Capital One Personal Venture</t>
  </si>
  <si>
    <t>Capital One Personal Venture card. While these benefits and offers are subject to change, it is unlikely</t>
  </si>
  <si>
    <t xml:space="preserve">offers are attached to your account (maybe you will be offered a new sign up bonus or a waived annual fee), the  </t>
  </si>
  <si>
    <t>The Capital One Personal Venture card has an annual fee of $95!</t>
  </si>
  <si>
    <t>This card does not come with the same extensive list of benefits as you will see with high annual fee cards.</t>
  </si>
  <si>
    <t>Reasons to keep this card include:</t>
  </si>
  <si>
    <t>(2) You have the opportunity to earn points through referrals. One referral of 20,000 points is valued at $200.</t>
  </si>
  <si>
    <t>(3) If you do not have any other Capital One cards, you must keep this card open to keep access to your points.</t>
  </si>
  <si>
    <t>(1) this card earns 2x on all purchases, making it a simple card to keep in your wallet at all times.</t>
  </si>
  <si>
    <t>Global Entry or TSA PreCheck</t>
  </si>
  <si>
    <t>Every 4 Years</t>
  </si>
  <si>
    <t>Every four years, you can get credit back for the Global Entry fee or the TSA PreCheck fee. Global Entry includes TSA PreCheck. Tip: If you do not need Global Entry or TSA PreCheck, note that the credit works if you pay for Global Entry or TSA PreCheck for friend or family, too!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</si>
</sst>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24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9"/>
      <color theme="0" tint="-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164" fontId="3" fillId="0" borderId="0" xfId="1" applyNumberFormat="1" applyFont="1" applyProtection="1">
      <protection locked="0"/>
    </xf>
    <xf numFmtId="164" fontId="3" fillId="0" borderId="0" xfId="1" applyNumberFormat="1" applyFont="1" applyProtection="1">
      <protection hidden="1"/>
    </xf>
    <xf numFmtId="164" fontId="3" fillId="0" borderId="0" xfId="1" applyNumberFormat="1" applyFont="1" applyAlignment="1" applyProtection="1">
      <alignment horizontal="right"/>
      <protection locked="0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17" fontId="0" fillId="3" borderId="0" xfId="0" applyNumberFormat="1" applyFill="1" applyAlignment="1" applyProtection="1">
      <alignment horizontal="center"/>
      <protection locked="0"/>
    </xf>
    <xf numFmtId="0" fontId="9" fillId="0" borderId="0" xfId="0" applyFont="1"/>
    <xf numFmtId="6" fontId="0" fillId="3" borderId="0" xfId="0" applyNumberForma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0" borderId="0" xfId="0" applyFont="1"/>
    <xf numFmtId="6" fontId="3" fillId="0" borderId="0" xfId="1" applyNumberFormat="1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12" fillId="0" borderId="0" xfId="2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AF23-E42B-4924-B95B-DA1E88D528E2}">
  <dimension ref="D1:AS56"/>
  <sheetViews>
    <sheetView showGridLines="0" showRowColHeaders="0" tabSelected="1" showRuler="0" view="pageLayout" zoomScale="70" zoomScaleNormal="120" zoomScaleSheetLayoutView="100" zoomScalePageLayoutView="70" workbookViewId="0">
      <selection activeCell="G33" sqref="G33"/>
    </sheetView>
  </sheetViews>
  <sheetFormatPr defaultRowHeight="13.2" x14ac:dyDescent="0.25"/>
  <cols>
    <col min="1" max="13" width="9.109375" customWidth="1"/>
    <col min="14" max="14" width="0.44140625" customWidth="1"/>
    <col min="15" max="15" width="23.33203125" customWidth="1"/>
    <col min="16" max="16" width="6.5546875" customWidth="1"/>
    <col min="17" max="17" width="11.44140625" customWidth="1"/>
    <col min="18" max="29" width="5.44140625" customWidth="1"/>
    <col min="30" max="30" width="8.77734375" customWidth="1"/>
    <col min="31" max="31" width="8.109375" customWidth="1"/>
    <col min="32" max="32" width="5.109375" customWidth="1"/>
  </cols>
  <sheetData>
    <row r="1" spans="6:44" ht="18.600000000000001" customHeight="1" x14ac:dyDescent="0.25">
      <c r="P1" s="32" t="s">
        <v>52</v>
      </c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23"/>
      <c r="AF1" s="26" t="s">
        <v>1</v>
      </c>
      <c r="AG1" s="26"/>
      <c r="AH1" s="26"/>
      <c r="AI1" s="26" t="s">
        <v>0</v>
      </c>
      <c r="AJ1" s="6"/>
      <c r="AK1" s="6"/>
      <c r="AL1" s="6"/>
      <c r="AM1" s="6"/>
      <c r="AN1" s="6"/>
      <c r="AO1" s="6"/>
      <c r="AP1" s="6"/>
      <c r="AQ1" s="6"/>
      <c r="AR1" s="6"/>
    </row>
    <row r="2" spans="6:44" ht="20.399999999999999" customHeight="1" x14ac:dyDescent="0.35">
      <c r="G2" s="25" t="s">
        <v>57</v>
      </c>
      <c r="P2" s="37" t="s">
        <v>51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5"/>
      <c r="AF2" s="44" t="s">
        <v>66</v>
      </c>
      <c r="AG2" s="44"/>
      <c r="AH2" s="44"/>
      <c r="AI2" s="44" t="s">
        <v>68</v>
      </c>
      <c r="AJ2" s="44"/>
      <c r="AK2" s="44"/>
      <c r="AL2" s="44"/>
      <c r="AM2" s="44"/>
      <c r="AN2" s="44"/>
      <c r="AO2" s="44"/>
      <c r="AP2" s="44"/>
      <c r="AQ2" s="44"/>
      <c r="AR2" s="44"/>
    </row>
    <row r="3" spans="6:44" ht="9" customHeight="1" x14ac:dyDescent="0.25"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6:44" ht="13.8" customHeight="1" x14ac:dyDescent="0.25">
      <c r="F4" s="4" t="s">
        <v>50</v>
      </c>
      <c r="H4" s="24" t="s">
        <v>49</v>
      </c>
      <c r="I4" s="4"/>
      <c r="U4" s="23" t="s">
        <v>48</v>
      </c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6:44" ht="13.2" customHeight="1" x14ac:dyDescent="0.25">
      <c r="F5" s="4" t="s">
        <v>47</v>
      </c>
      <c r="H5" s="22">
        <v>95</v>
      </c>
      <c r="I5" s="21"/>
      <c r="U5" s="19" t="s">
        <v>46</v>
      </c>
      <c r="AF5" s="41"/>
      <c r="AG5" s="41"/>
      <c r="AH5" s="41"/>
      <c r="AI5" s="40"/>
      <c r="AJ5" s="40"/>
      <c r="AK5" s="40"/>
      <c r="AL5" s="40"/>
      <c r="AM5" s="40"/>
      <c r="AN5" s="40"/>
      <c r="AO5" s="40"/>
      <c r="AP5" s="40"/>
      <c r="AQ5" s="40"/>
      <c r="AR5" s="40"/>
    </row>
    <row r="6" spans="6:44" ht="13.8" customHeight="1" x14ac:dyDescent="0.25">
      <c r="F6" s="4" t="s">
        <v>45</v>
      </c>
      <c r="H6" s="20">
        <v>1</v>
      </c>
      <c r="U6" s="19" t="s">
        <v>44</v>
      </c>
      <c r="AF6" s="28"/>
      <c r="AG6" s="28"/>
      <c r="AH6" s="28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6:44" ht="13.2" customHeight="1" x14ac:dyDescent="0.25">
      <c r="U7" s="19" t="s">
        <v>43</v>
      </c>
      <c r="AF7" s="41"/>
      <c r="AG7" s="41"/>
      <c r="AH7" s="41"/>
      <c r="AI7" s="40"/>
      <c r="AJ7" s="40"/>
      <c r="AK7" s="40"/>
      <c r="AL7" s="40"/>
      <c r="AM7" s="40"/>
      <c r="AN7" s="40"/>
      <c r="AO7" s="40"/>
      <c r="AP7" s="40"/>
      <c r="AQ7" s="40"/>
      <c r="AR7" s="40"/>
    </row>
    <row r="8" spans="6:44" s="6" customFormat="1" ht="14.4" customHeight="1" x14ac:dyDescent="0.25">
      <c r="G8" s="9" t="s">
        <v>60</v>
      </c>
      <c r="U8" s="19" t="s">
        <v>56</v>
      </c>
      <c r="AF8" s="41"/>
      <c r="AG8" s="41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6:44" s="6" customFormat="1" ht="14.4" customHeight="1" x14ac:dyDescent="0.25">
      <c r="G9" s="9" t="s">
        <v>61</v>
      </c>
      <c r="U9" s="19" t="s">
        <v>42</v>
      </c>
      <c r="AF9" s="43"/>
      <c r="AG9" s="43"/>
      <c r="AH9" s="43"/>
      <c r="AI9" s="42"/>
      <c r="AJ9" s="42"/>
      <c r="AK9" s="42"/>
      <c r="AL9" s="42"/>
      <c r="AM9" s="42"/>
      <c r="AN9" s="42"/>
      <c r="AO9" s="42"/>
      <c r="AP9" s="42"/>
      <c r="AQ9" s="42"/>
      <c r="AR9" s="42"/>
    </row>
    <row r="10" spans="6:44" s="6" customFormat="1" ht="14.4" customHeight="1" x14ac:dyDescent="0.25">
      <c r="G10" s="9" t="s">
        <v>62</v>
      </c>
      <c r="U10" s="19" t="s">
        <v>41</v>
      </c>
      <c r="AF10" s="43"/>
      <c r="AG10" s="43"/>
      <c r="AH10" s="43"/>
      <c r="AI10" s="42"/>
      <c r="AJ10" s="42"/>
      <c r="AK10" s="42"/>
      <c r="AL10" s="42"/>
      <c r="AM10" s="42"/>
      <c r="AN10" s="42"/>
      <c r="AO10" s="42"/>
      <c r="AP10" s="42"/>
      <c r="AQ10" s="42"/>
      <c r="AR10" s="42"/>
    </row>
    <row r="11" spans="6:44" s="6" customFormat="1" ht="14.4" customHeight="1" x14ac:dyDescent="0.25">
      <c r="G11" s="9" t="s">
        <v>65</v>
      </c>
      <c r="AF11" s="43"/>
      <c r="AG11" s="43"/>
      <c r="AH11" s="43"/>
      <c r="AI11" s="42"/>
      <c r="AJ11" s="42"/>
      <c r="AK11" s="42"/>
      <c r="AL11" s="42"/>
      <c r="AM11" s="42"/>
      <c r="AN11" s="42"/>
      <c r="AO11" s="42"/>
      <c r="AP11" s="42"/>
      <c r="AQ11" s="42"/>
      <c r="AR11" s="42"/>
    </row>
    <row r="12" spans="6:44" s="6" customFormat="1" ht="14.4" customHeight="1" x14ac:dyDescent="0.25">
      <c r="G12" s="9" t="s">
        <v>63</v>
      </c>
      <c r="O12" s="18"/>
      <c r="P12" s="18"/>
      <c r="Q12" s="18"/>
      <c r="R12" s="36" t="s">
        <v>40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18"/>
      <c r="AE12" s="18"/>
      <c r="AF12" s="43"/>
      <c r="AG12" s="43"/>
      <c r="AH12" s="43"/>
      <c r="AI12" s="42"/>
      <c r="AJ12" s="42"/>
      <c r="AK12" s="42"/>
      <c r="AL12" s="42"/>
      <c r="AM12" s="42"/>
      <c r="AN12" s="42"/>
      <c r="AO12" s="42"/>
      <c r="AP12" s="42"/>
      <c r="AQ12" s="42"/>
      <c r="AR12" s="42"/>
    </row>
    <row r="13" spans="6:44" s="6" customFormat="1" ht="14.4" customHeight="1" x14ac:dyDescent="0.25">
      <c r="G13" s="9" t="s">
        <v>64</v>
      </c>
      <c r="O13" s="18"/>
      <c r="P13" s="18"/>
      <c r="Q13" s="18"/>
      <c r="R13" s="33" t="s">
        <v>39</v>
      </c>
      <c r="S13" s="33"/>
      <c r="T13" s="33"/>
      <c r="U13" s="33"/>
      <c r="V13" s="33"/>
      <c r="W13" s="34"/>
      <c r="X13" s="33" t="s">
        <v>39</v>
      </c>
      <c r="Y13" s="33"/>
      <c r="Z13" s="33"/>
      <c r="AA13" s="33"/>
      <c r="AB13" s="33"/>
      <c r="AC13" s="33"/>
      <c r="AD13" s="18"/>
      <c r="AE13" s="18"/>
      <c r="AF13" s="28"/>
      <c r="AG13" s="28"/>
      <c r="AH13" s="28"/>
      <c r="AI13" s="40"/>
      <c r="AJ13" s="40"/>
      <c r="AK13" s="40"/>
      <c r="AL13" s="40"/>
      <c r="AM13" s="40"/>
      <c r="AN13" s="40"/>
      <c r="AO13" s="40"/>
      <c r="AP13" s="40"/>
      <c r="AQ13" s="40"/>
      <c r="AR13" s="40"/>
    </row>
    <row r="14" spans="6:44" s="6" customFormat="1" ht="14.4" customHeight="1" x14ac:dyDescent="0.25">
      <c r="G14" s="9"/>
      <c r="O14" s="17"/>
      <c r="P14" s="17"/>
      <c r="Q14" s="17"/>
      <c r="R14" s="33" t="s">
        <v>37</v>
      </c>
      <c r="S14" s="33"/>
      <c r="T14" s="34"/>
      <c r="U14" s="35" t="s">
        <v>36</v>
      </c>
      <c r="V14" s="33"/>
      <c r="W14" s="34"/>
      <c r="X14" s="35" t="s">
        <v>35</v>
      </c>
      <c r="Y14" s="33"/>
      <c r="Z14" s="34"/>
      <c r="AA14" s="36" t="s">
        <v>34</v>
      </c>
      <c r="AB14" s="36"/>
      <c r="AC14" s="36"/>
      <c r="AD14" s="17"/>
      <c r="AE14" s="16" t="s">
        <v>33</v>
      </c>
      <c r="AF14" s="28"/>
      <c r="AG14" s="28"/>
      <c r="AH14" s="28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6:44" s="6" customFormat="1" ht="14.4" customHeight="1" x14ac:dyDescent="0.25">
      <c r="G15" s="9" t="s">
        <v>38</v>
      </c>
      <c r="O15" s="15" t="s">
        <v>1</v>
      </c>
      <c r="P15" s="15" t="s">
        <v>17</v>
      </c>
      <c r="Q15" s="15" t="s">
        <v>31</v>
      </c>
      <c r="R15" s="15" t="s">
        <v>30</v>
      </c>
      <c r="S15" s="15" t="s">
        <v>29</v>
      </c>
      <c r="T15" s="15" t="s">
        <v>28</v>
      </c>
      <c r="U15" s="15" t="s">
        <v>27</v>
      </c>
      <c r="V15" s="15" t="s">
        <v>26</v>
      </c>
      <c r="W15" s="15" t="s">
        <v>25</v>
      </c>
      <c r="X15" s="15" t="s">
        <v>24</v>
      </c>
      <c r="Y15" s="15" t="s">
        <v>23</v>
      </c>
      <c r="Z15" s="15" t="s">
        <v>22</v>
      </c>
      <c r="AA15" s="15" t="s">
        <v>21</v>
      </c>
      <c r="AB15" s="15" t="s">
        <v>20</v>
      </c>
      <c r="AC15" s="15" t="s">
        <v>19</v>
      </c>
      <c r="AD15" s="15" t="s">
        <v>18</v>
      </c>
      <c r="AE15" s="15" t="s">
        <v>17</v>
      </c>
      <c r="AF15" s="28"/>
      <c r="AG15" s="28"/>
      <c r="AH15" s="28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pans="6:44" s="6" customFormat="1" ht="14.4" customHeight="1" x14ac:dyDescent="0.25">
      <c r="G16" s="9" t="s">
        <v>32</v>
      </c>
      <c r="N16" s="14" t="s">
        <v>5</v>
      </c>
      <c r="O16" s="31" t="s">
        <v>66</v>
      </c>
      <c r="P16" s="11">
        <v>120</v>
      </c>
      <c r="Q16" s="7" t="s">
        <v>67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>
        <f t="shared" ref="AD16:AD33" si="0">SUM(R16:AC16)</f>
        <v>0</v>
      </c>
      <c r="AE16" s="11"/>
      <c r="AF16" s="28"/>
      <c r="AG16" s="28"/>
      <c r="AH16" s="28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7:44" s="6" customFormat="1" ht="14.4" customHeight="1" x14ac:dyDescent="0.25">
      <c r="G17" s="9" t="s">
        <v>16</v>
      </c>
      <c r="N17" s="14" t="s">
        <v>5</v>
      </c>
      <c r="O17"/>
      <c r="P17" s="27"/>
      <c r="Q17" s="7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2">
        <f t="shared" si="0"/>
        <v>0</v>
      </c>
      <c r="AE17" s="11"/>
      <c r="AF17" s="28"/>
      <c r="AG17" s="28"/>
      <c r="AH17" s="28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7:44" s="6" customFormat="1" ht="14.4" customHeight="1" x14ac:dyDescent="0.25">
      <c r="G18" s="9"/>
      <c r="N18" s="14" t="s">
        <v>5</v>
      </c>
      <c r="O18"/>
      <c r="P18" s="11"/>
      <c r="Q18" s="7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>
        <f t="shared" si="0"/>
        <v>0</v>
      </c>
      <c r="AE18" s="11"/>
      <c r="AF18" s="28"/>
      <c r="AG18" s="28"/>
      <c r="AH18" s="28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7:44" s="6" customFormat="1" ht="14.4" customHeight="1" x14ac:dyDescent="0.25">
      <c r="G19" s="9" t="s">
        <v>15</v>
      </c>
      <c r="N19" s="14" t="s">
        <v>5</v>
      </c>
      <c r="O19"/>
      <c r="P19" s="11"/>
      <c r="Q19" s="7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2">
        <f t="shared" si="0"/>
        <v>0</v>
      </c>
      <c r="AE19" s="11"/>
      <c r="AF19" s="28"/>
      <c r="AG19" s="28"/>
      <c r="AH19" s="28"/>
      <c r="AI19" s="29"/>
      <c r="AJ19" s="29"/>
      <c r="AK19" s="29"/>
      <c r="AL19" s="29"/>
      <c r="AM19" s="29"/>
      <c r="AN19" s="29"/>
      <c r="AO19" s="29"/>
      <c r="AP19" s="29"/>
      <c r="AQ19" s="29"/>
      <c r="AR19" s="29"/>
    </row>
    <row r="20" spans="7:44" s="6" customFormat="1" ht="14.4" customHeight="1" x14ac:dyDescent="0.25">
      <c r="G20" s="9" t="s">
        <v>14</v>
      </c>
      <c r="N20" s="14" t="s">
        <v>5</v>
      </c>
      <c r="O20" s="30"/>
      <c r="P20" s="11"/>
      <c r="Q20" s="7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>
        <f t="shared" si="0"/>
        <v>0</v>
      </c>
      <c r="AE20" s="11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7:44" s="6" customFormat="1" ht="14.4" customHeight="1" x14ac:dyDescent="0.25">
      <c r="G21" s="9" t="s">
        <v>53</v>
      </c>
      <c r="N21" s="14" t="s">
        <v>5</v>
      </c>
      <c r="O21" s="30"/>
      <c r="P21" s="11"/>
      <c r="Q21" s="7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>
        <f t="shared" si="0"/>
        <v>0</v>
      </c>
      <c r="AE21" s="1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7:44" s="6" customFormat="1" ht="14.4" customHeight="1" x14ac:dyDescent="0.25">
      <c r="G22" s="9" t="s">
        <v>54</v>
      </c>
      <c r="N22" s="14" t="s">
        <v>5</v>
      </c>
      <c r="O22" s="30"/>
      <c r="P22" s="11"/>
      <c r="Q22" s="7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>
        <f t="shared" si="0"/>
        <v>0</v>
      </c>
      <c r="AE22" s="11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7:44" s="6" customFormat="1" ht="14.4" customHeight="1" x14ac:dyDescent="0.25">
      <c r="G23" s="9" t="s">
        <v>13</v>
      </c>
      <c r="N23" s="14" t="s">
        <v>5</v>
      </c>
      <c r="O23" s="30"/>
      <c r="P23" s="1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2">
        <f t="shared" si="0"/>
        <v>0</v>
      </c>
      <c r="AE23" s="11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7:44" s="6" customFormat="1" ht="14.4" customHeight="1" x14ac:dyDescent="0.25">
      <c r="N24" s="14" t="s">
        <v>5</v>
      </c>
      <c r="O24" s="30"/>
      <c r="P24" s="1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2">
        <f t="shared" si="0"/>
        <v>0</v>
      </c>
      <c r="AE24" s="11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7:44" s="6" customFormat="1" ht="14.4" customHeight="1" x14ac:dyDescent="0.25">
      <c r="G25" s="9" t="s">
        <v>12</v>
      </c>
      <c r="N25" s="14" t="s">
        <v>5</v>
      </c>
      <c r="O25" s="30"/>
      <c r="P25" s="1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2">
        <f t="shared" si="0"/>
        <v>0</v>
      </c>
      <c r="AE25" s="11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7:44" s="6" customFormat="1" ht="14.4" customHeight="1" x14ac:dyDescent="0.25">
      <c r="G26" s="9" t="s">
        <v>11</v>
      </c>
      <c r="N26" s="14" t="s">
        <v>5</v>
      </c>
      <c r="O26" s="30"/>
      <c r="P26" s="1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2">
        <f t="shared" si="0"/>
        <v>0</v>
      </c>
      <c r="AE26" s="11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7:44" s="6" customFormat="1" ht="14.4" customHeight="1" x14ac:dyDescent="0.25">
      <c r="G27" s="9" t="s">
        <v>10</v>
      </c>
      <c r="N27" s="14" t="s">
        <v>5</v>
      </c>
      <c r="O27" s="30"/>
      <c r="P27" s="13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2">
        <f t="shared" si="0"/>
        <v>0</v>
      </c>
      <c r="AE27" s="11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7:44" s="6" customFormat="1" ht="14.4" customHeight="1" x14ac:dyDescent="0.25">
      <c r="G28" s="9" t="s">
        <v>59</v>
      </c>
      <c r="N28" s="14" t="s">
        <v>5</v>
      </c>
      <c r="O28" s="30"/>
      <c r="P28" s="13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2">
        <f t="shared" si="0"/>
        <v>0</v>
      </c>
      <c r="AE28" s="11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7:44" s="6" customFormat="1" ht="14.4" customHeight="1" x14ac:dyDescent="0.25">
      <c r="G29" s="9" t="s">
        <v>9</v>
      </c>
      <c r="N29" s="14" t="s">
        <v>5</v>
      </c>
      <c r="O29" s="30"/>
      <c r="P29" s="13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2">
        <f t="shared" si="0"/>
        <v>0</v>
      </c>
      <c r="AE29" s="11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7:44" s="6" customFormat="1" ht="14.4" customHeight="1" x14ac:dyDescent="0.25">
      <c r="G30" s="9" t="s">
        <v>8</v>
      </c>
      <c r="N30" s="14" t="s">
        <v>5</v>
      </c>
      <c r="O30" s="30"/>
      <c r="P30" s="13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2">
        <f t="shared" si="0"/>
        <v>0</v>
      </c>
      <c r="AE30" s="11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7:44" s="6" customFormat="1" ht="14.4" customHeight="1" x14ac:dyDescent="0.25">
      <c r="G31" s="9" t="s">
        <v>7</v>
      </c>
      <c r="N31" s="14" t="s">
        <v>5</v>
      </c>
      <c r="O31" s="30"/>
      <c r="P31" s="13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2">
        <f t="shared" si="0"/>
        <v>0</v>
      </c>
      <c r="AE31" s="1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7:44" s="6" customFormat="1" ht="14.4" customHeight="1" x14ac:dyDescent="0.25">
      <c r="N32" s="14" t="s">
        <v>5</v>
      </c>
      <c r="O32" s="30"/>
      <c r="P32" s="13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2">
        <f t="shared" si="0"/>
        <v>0</v>
      </c>
      <c r="AE32" s="11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4:45" s="6" customFormat="1" ht="14.4" customHeight="1" x14ac:dyDescent="0.25">
      <c r="G33" s="9" t="s">
        <v>6</v>
      </c>
      <c r="N33" s="14" t="s">
        <v>5</v>
      </c>
      <c r="O33" s="30"/>
      <c r="P33" s="13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2">
        <f t="shared" si="0"/>
        <v>0</v>
      </c>
      <c r="AE33" s="11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4:45" s="6" customFormat="1" ht="14.4" customHeight="1" x14ac:dyDescent="0.25">
      <c r="G34" s="9" t="s">
        <v>58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4:45" s="6" customFormat="1" ht="14.4" customHeight="1" x14ac:dyDescent="0.25">
      <c r="G35" s="9" t="s">
        <v>55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4:45" s="6" customFormat="1" ht="14.4" customHeight="1" x14ac:dyDescent="0.25">
      <c r="G36" s="9" t="s">
        <v>4</v>
      </c>
      <c r="P36" s="39" t="str">
        <f>IF(Y36="KEEP","You have used at least $"&amp;H5&amp;" in card value.",IF(Y36="DOWNGRADE OR CANCEL","You have used less than $"&amp;H5-100&amp;" in card value.","You have not used $" &amp; H5 &amp; " in benefits, but you are close."))</f>
        <v>You have not used $95 in benefits, but you are close.</v>
      </c>
      <c r="Q36" s="39"/>
      <c r="R36" s="39"/>
      <c r="S36" s="39"/>
      <c r="T36" s="8"/>
      <c r="U36" s="39" t="s">
        <v>2</v>
      </c>
      <c r="V36" s="39"/>
      <c r="W36" s="39"/>
      <c r="X36" s="8"/>
      <c r="Y36" s="38" t="str">
        <f>IF(AC36&gt;H5,"KEEP",IF(AC36+100&gt;H5,"EVALUATE","DOWNGRADE OR CANCEL"))</f>
        <v>EVALUATE</v>
      </c>
      <c r="Z36" s="38"/>
      <c r="AA36" s="38"/>
      <c r="AB36" s="8"/>
      <c r="AC36" s="46">
        <f>IF(ISNUMBER(AE16), AE16, AD16)+
IF(ISNUMBER(AE17), AE17, AD17)+
IF(ISNUMBER(AE18), AE18, AD18)+
IF(ISNUMBER(AE19), AE19, AD19)+
IF(ISNUMBER(AE20), AE20, AD20)+
IF(ISNUMBER(AE21), AE21, AD21)+
IF(ISNUMBER(AE22), AE22, AD22)+
IF(ISNUMBER(AE23), AE23, AD23)+
IF(ISNUMBER(AE24), AE24, AD24)+
IF(ISNUMBER(AE25), AE25, AD25)+
IF(ISNUMBER(AE26), AE26, AD26)+
IF(ISNUMBER(AE27), AE27, AD27)+
IF(ISNUMBER(AE28), AE28, AD28)+
IF(ISNUMBER(AE29), AE29, AD29)+
IF(ISNUMBER(AE30), AE30, AD30)+
IF(ISNUMBER(AE31), AE31, AD31)+
IF(ISNUMBER(AE32), AE32, AD32)+
IF(ISNUMBER(AE33), AE33, AD33)</f>
        <v>0</v>
      </c>
      <c r="AD36" s="47"/>
      <c r="AE36" s="47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4:45" s="6" customFormat="1" ht="14.4" customHeight="1" x14ac:dyDescent="0.25">
      <c r="G37" s="9" t="s">
        <v>3</v>
      </c>
      <c r="P37" s="39"/>
      <c r="Q37" s="39"/>
      <c r="R37" s="39"/>
      <c r="S37" s="39"/>
      <c r="T37" s="8"/>
      <c r="U37" s="39"/>
      <c r="V37" s="39"/>
      <c r="W37" s="39"/>
      <c r="X37" s="8"/>
      <c r="Y37" s="38"/>
      <c r="Z37" s="38"/>
      <c r="AA37" s="38"/>
      <c r="AB37" s="8"/>
      <c r="AC37" s="47"/>
      <c r="AD37" s="47"/>
      <c r="AE37" s="4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4:45" s="6" customFormat="1" ht="14.4" customHeight="1" x14ac:dyDescent="0.25">
      <c r="M38" s="6">
        <v>1</v>
      </c>
      <c r="AE38" s="6">
        <v>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 s="6">
        <v>3</v>
      </c>
    </row>
    <row r="40" spans="4:45" x14ac:dyDescent="0.25">
      <c r="D40" s="3"/>
      <c r="E40" s="3"/>
      <c r="F40" s="3"/>
    </row>
    <row r="41" spans="4:45" x14ac:dyDescent="0.25">
      <c r="E41" s="3"/>
      <c r="F41" s="3"/>
    </row>
    <row r="42" spans="4:45" x14ac:dyDescent="0.25">
      <c r="E42" s="3"/>
      <c r="F42" s="3"/>
    </row>
    <row r="43" spans="4:45" x14ac:dyDescent="0.25">
      <c r="E43" s="3"/>
      <c r="F43" s="3"/>
    </row>
    <row r="44" spans="4:45" x14ac:dyDescent="0.25">
      <c r="E44" s="3"/>
      <c r="F44" s="3"/>
    </row>
    <row r="45" spans="4:45" x14ac:dyDescent="0.25">
      <c r="E45" s="3"/>
      <c r="F45" s="3"/>
    </row>
    <row r="46" spans="4:45" x14ac:dyDescent="0.25">
      <c r="E46" s="3"/>
      <c r="F46" s="3"/>
    </row>
    <row r="47" spans="4:45" x14ac:dyDescent="0.25">
      <c r="E47" s="3"/>
      <c r="F47" s="3"/>
    </row>
    <row r="48" spans="4:45" x14ac:dyDescent="0.25">
      <c r="E48" s="3"/>
      <c r="F48" s="3"/>
    </row>
    <row r="49" spans="4:28" x14ac:dyDescent="0.25">
      <c r="E49" s="3"/>
      <c r="F49" s="3"/>
      <c r="V49" s="2"/>
      <c r="W49" s="2"/>
      <c r="X49" s="2"/>
      <c r="Y49" s="2"/>
      <c r="AB49" s="1"/>
    </row>
    <row r="50" spans="4:28" x14ac:dyDescent="0.25">
      <c r="E50" s="3"/>
      <c r="F50" s="3"/>
    </row>
    <row r="51" spans="4:28" x14ac:dyDescent="0.25">
      <c r="E51" s="3"/>
      <c r="F51" s="3"/>
    </row>
    <row r="52" spans="4:28" x14ac:dyDescent="0.25">
      <c r="E52" s="3"/>
      <c r="F52" s="3"/>
    </row>
    <row r="53" spans="4:28" x14ac:dyDescent="0.25">
      <c r="E53" s="3"/>
      <c r="F53" s="3"/>
    </row>
    <row r="54" spans="4:28" x14ac:dyDescent="0.25">
      <c r="E54" s="3"/>
      <c r="F54" s="3"/>
    </row>
    <row r="55" spans="4:28" x14ac:dyDescent="0.25">
      <c r="E55" s="3"/>
      <c r="F55" s="3"/>
      <c r="K55" s="2"/>
      <c r="S55" s="2"/>
    </row>
    <row r="56" spans="4:28" x14ac:dyDescent="0.25">
      <c r="D56" s="3"/>
      <c r="E56" s="3"/>
      <c r="F56" s="3"/>
      <c r="K56" s="2"/>
      <c r="AB56" s="1"/>
    </row>
  </sheetData>
  <sheetProtection algorithmName="SHA-512" hashValue="6mv8rUeKWK2z3zVA30F0FG8/vO3faQJc+m+Yt5u63sLAnI4oFHS8gHXqMuWD2B8w9XXR1NFu7FHLi4RjgHMwfQ==" saltValue="rbh7YjQrXVnhEq86DgHLqA==" spinCount="100000" sheet="1" objects="1" scenarios="1"/>
  <mergeCells count="25">
    <mergeCell ref="AF2:AH4"/>
    <mergeCell ref="AI2:AR4"/>
    <mergeCell ref="AF5:AH5"/>
    <mergeCell ref="AI5:AR5"/>
    <mergeCell ref="AC36:AE37"/>
    <mergeCell ref="Y36:AA37"/>
    <mergeCell ref="U36:W37"/>
    <mergeCell ref="P36:S37"/>
    <mergeCell ref="AI6:AR6"/>
    <mergeCell ref="AI7:AR8"/>
    <mergeCell ref="AF7:AH8"/>
    <mergeCell ref="AI9:AR10"/>
    <mergeCell ref="AF9:AH10"/>
    <mergeCell ref="AI11:AR12"/>
    <mergeCell ref="AF11:AH12"/>
    <mergeCell ref="AI13:AR13"/>
    <mergeCell ref="P1:AD1"/>
    <mergeCell ref="R14:T14"/>
    <mergeCell ref="U14:W14"/>
    <mergeCell ref="X14:Z14"/>
    <mergeCell ref="AA14:AC14"/>
    <mergeCell ref="X13:AC13"/>
    <mergeCell ref="R13:W13"/>
    <mergeCell ref="R12:AC12"/>
    <mergeCell ref="P2:AD2"/>
  </mergeCells>
  <hyperlinks>
    <hyperlink ref="O16" location="'AmEx Business Platinum'!AF6" display="Global Entry or TSA PreCheck" xr:uid="{BBC7DF3B-CEFE-4B25-B573-1D4AFB2526D4}"/>
  </hyperlinks>
  <pageMargins left="0.7" right="0.7" top="0.75" bottom="0.75" header="0.3" footer="0.3"/>
  <pageSetup scale="98" orientation="landscape" r:id="rId1"/>
  <headerFooter>
    <oddHeader>&amp;C The Points Nerd</oddHeader>
    <oddFooter>&amp;CKeep It or Cancel It Capital One Personal Venture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One Personal Venture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Korrer</dc:creator>
  <cp:lastModifiedBy>Stephanie Korrer</cp:lastModifiedBy>
  <dcterms:created xsi:type="dcterms:W3CDTF">2025-10-17T02:52:59Z</dcterms:created>
  <dcterms:modified xsi:type="dcterms:W3CDTF">2025-10-26T13:55:29Z</dcterms:modified>
</cp:coreProperties>
</file>